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K18" i="1"/>
  <c r="D19" i="1"/>
  <c r="E19" i="1"/>
  <c r="F19" i="1"/>
  <c r="F15" i="1" s="1"/>
  <c r="G19" i="1"/>
  <c r="H19" i="1"/>
  <c r="I19" i="1"/>
  <c r="K19" i="1" s="1"/>
  <c r="J19" i="1"/>
  <c r="L19" i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J13" i="1" l="1"/>
  <c r="J12" i="1" s="1"/>
  <c r="F13" i="1"/>
  <c r="F12" i="1" s="1"/>
  <c r="F14" i="1"/>
  <c r="H13" i="1"/>
  <c r="H12" i="1" s="1"/>
  <c r="H14" i="1"/>
  <c r="K21" i="1"/>
  <c r="G13" i="1"/>
  <c r="G12" i="1" s="1"/>
  <c r="G14" i="1"/>
  <c r="E13" i="1"/>
  <c r="E12" i="1" s="1"/>
  <c r="E14" i="1"/>
  <c r="D14" i="1"/>
  <c r="D13" i="1"/>
  <c r="D12" i="1" s="1"/>
  <c r="L14" i="1"/>
  <c r="L13" i="1"/>
  <c r="L12" i="1" s="1"/>
  <c r="I15" i="1"/>
  <c r="J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<sst xmlns="http://schemas.openxmlformats.org/spreadsheetml/2006/main" count="62" uniqueCount="59">
  <si>
    <t>CENTRALIZAT</t>
  </si>
  <si>
    <t xml:space="preserve"> Anexa 7</t>
  </si>
  <si>
    <t>Cont de executie - Detalierea cheltuielilor - Trimestrul: 2, Anul: 2025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</si>
  <si>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</si>
  <si>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</si>
  <si>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</si>
  <si>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</si>
  <si>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</si>
  <si>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</si>
  <si>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</si>
  <si>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</si>
  <si>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</si>
  <si>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</si>
  <si>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</si>
  <si>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</si>
  <si>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</si>
  <si>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</si>
  <si>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</si>
  <si>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</si>
  <si>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</si>
  <si>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</si>
  <si>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</si>
  <si>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</si>
  <si>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</si>
  <si>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</si>
  <si>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</si>
  <si>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</si>
  <si>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</si>
  <si>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</si>
  <si>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</si>
  <si>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</si>
  <si>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</si>
  <si>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</si>
  <si>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</si>
  <si>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</si>
  <si>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</si>
  <si>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</si>
  <si>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</si>
  <si>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</si>
  <si>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</si>
  <si>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</si>
  <si>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</si>
  <si>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</si>
  <si>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</si>
  <si>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</si>
  <si>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</si>
  <si>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</si>
  <si>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</si>
  <si>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95</t>
  </si>
  <si>
    <t>Alte cheltuieli  (cod 20.30.01 la 20.30.04+20.30.06+20.30.07+20.30.09+20.30.30)</t>
  </si>
  <si>
    <t>20.30</t>
  </si>
  <si>
    <t>103</t>
  </si>
  <si>
    <t>Alte cheltuieli cu bunuri si servicii</t>
  </si>
  <si>
    <t>20.30.30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</si>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</sst>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129000</v>
      </c>
      <c r="G12" s="11">
        <f>G13</f>
        <v>104000</v>
      </c>
      <c r="H12" s="11">
        <f>H13</f>
        <v>104000</v>
      </c>
      <c r="I12" s="11">
        <f>I13</f>
        <v>104000</v>
      </c>
      <c r="J12" s="11">
        <f>J13</f>
        <v>85574</v>
      </c>
      <c r="K12" s="11">
        <f>I12-J12</f>
        <v>18426</v>
      </c>
      <c r="L12" s="11">
        <f>L13</f>
        <v>85334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D15+D21</f>
        <v>0</v>
      </c>
      <c r="E13" s="11">
        <f>E15+E21</f>
        <v>0</v>
      </c>
      <c r="F13" s="11">
        <f>F15+F21</f>
        <v>129000</v>
      </c>
      <c r="G13" s="11">
        <f>G15+G21</f>
        <v>104000</v>
      </c>
      <c r="H13" s="11">
        <f>H15+H21</f>
        <v>104000</v>
      </c>
      <c r="I13" s="11">
        <f>I15+I21</f>
        <v>104000</v>
      </c>
      <c r="J13" s="11">
        <f>J15+J21</f>
        <v>85574</v>
      </c>
      <c r="K13" s="11">
        <f>I13-J13</f>
        <v>18426</v>
      </c>
      <c r="L13" s="11">
        <f>L15+L21</f>
        <v>85334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D15+D21</f>
        <v>0</v>
      </c>
      <c r="E14" s="11">
        <f>E15+E21</f>
        <v>0</v>
      </c>
      <c r="F14" s="11">
        <f>F15+F21</f>
        <v>129000</v>
      </c>
      <c r="G14" s="11">
        <f>G15+G21</f>
        <v>104000</v>
      </c>
      <c r="H14" s="11">
        <f>H15+H21</f>
        <v>104000</v>
      </c>
      <c r="I14" s="11">
        <f>I15+I21</f>
        <v>104000</v>
      </c>
      <c r="J14" s="11">
        <f>J15+J21</f>
        <v>85574</v>
      </c>
      <c r="K14" s="11">
        <f>I14-J14</f>
        <v>18426</v>
      </c>
      <c r="L14" s="11">
        <f>L15+L21</f>
        <v>85334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D16+D19</f>
        <v>0</v>
      </c>
      <c r="E15" s="11">
        <f>E16+E19</f>
        <v>0</v>
      </c>
      <c r="F15" s="11">
        <f>F16+F19</f>
        <v>84000</v>
      </c>
      <c r="G15" s="11">
        <f>G16+G19</f>
        <v>59000</v>
      </c>
      <c r="H15" s="11">
        <f>H16+H19</f>
        <v>59000</v>
      </c>
      <c r="I15" s="11">
        <f>I16+I19</f>
        <v>59000</v>
      </c>
      <c r="J15" s="11">
        <f>J16+J19</f>
        <v>41544</v>
      </c>
      <c r="K15" s="11">
        <f>I15-J15</f>
        <v>17456</v>
      </c>
      <c r="L15" s="11">
        <f>L16+L19</f>
        <v>41304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82000</v>
      </c>
      <c r="G16" s="11">
        <f>G17+G18</f>
        <v>58000</v>
      </c>
      <c r="H16" s="11">
        <f>H17+H18</f>
        <v>58000</v>
      </c>
      <c r="I16" s="11">
        <f>I17+I18</f>
        <v>58000</v>
      </c>
      <c r="J16" s="11">
        <f>J17+J18</f>
        <v>40632</v>
      </c>
      <c r="K16" s="11">
        <f>I16-J16</f>
        <v>17368</v>
      </c>
      <c r="L16" s="11">
        <f>L17+L18</f>
        <v>40398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77000</v>
      </c>
      <c r="G17" s="11">
        <v>55000</v>
      </c>
      <c r="H17" s="11">
        <v>55000</v>
      </c>
      <c r="I17" s="11">
        <v>55000</v>
      </c>
      <c r="J17" s="11">
        <v>38550</v>
      </c>
      <c r="K17" s="11">
        <f>I17-J17</f>
        <v>16450</v>
      </c>
      <c r="L17" s="11">
        <v>38316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</v>
      </c>
      <c r="G18" s="11">
        <v>3000</v>
      </c>
      <c r="H18" s="11">
        <v>3000</v>
      </c>
      <c r="I18" s="11">
        <v>3000</v>
      </c>
      <c r="J18" s="11">
        <v>2082</v>
      </c>
      <c r="K18" s="11">
        <f>I18-J18</f>
        <v>918</v>
      </c>
      <c r="L18" s="11">
        <v>2082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2000</v>
      </c>
      <c r="G19" s="11">
        <f>+G20</f>
        <v>1000</v>
      </c>
      <c r="H19" s="11">
        <f>+H20</f>
        <v>1000</v>
      </c>
      <c r="I19" s="11">
        <f>+I20</f>
        <v>1000</v>
      </c>
      <c r="J19" s="11">
        <f>+J20</f>
        <v>912</v>
      </c>
      <c r="K19" s="11">
        <f>I19-J19</f>
        <v>88</v>
      </c>
      <c r="L19" s="11">
        <f>+L20</f>
        <v>906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2000</v>
      </c>
      <c r="G20" s="11">
        <v>1000</v>
      </c>
      <c r="H20" s="11">
        <v>1000</v>
      </c>
      <c r="I20" s="11">
        <v>1000</v>
      </c>
      <c r="J20" s="11">
        <v>912</v>
      </c>
      <c r="K20" s="11">
        <f>I20-J20</f>
        <v>88</v>
      </c>
      <c r="L20" s="11">
        <v>906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45000</v>
      </c>
      <c r="G21" s="11">
        <f>+G22</f>
        <v>45000</v>
      </c>
      <c r="H21" s="11">
        <f>+H22</f>
        <v>45000</v>
      </c>
      <c r="I21" s="11">
        <f>+I22</f>
        <v>45000</v>
      </c>
      <c r="J21" s="11">
        <f>+J22</f>
        <v>44030</v>
      </c>
      <c r="K21" s="11">
        <f>I21-J21</f>
        <v>970</v>
      </c>
      <c r="L21" s="11">
        <f>+L22</f>
        <v>44030</v>
      </c>
    </row>
    <row r="22" spans="1:12" s="6" customFormat="1" ht="33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45000</v>
      </c>
      <c r="G22" s="11">
        <f>+G23</f>
        <v>45000</v>
      </c>
      <c r="H22" s="11">
        <f>+H23</f>
        <v>45000</v>
      </c>
      <c r="I22" s="11">
        <f>+I23</f>
        <v>45000</v>
      </c>
      <c r="J22" s="11">
        <f>+J23</f>
        <v>44030</v>
      </c>
      <c r="K22" s="11">
        <f>I22-J22</f>
        <v>970</v>
      </c>
      <c r="L22" s="11">
        <f>+L23</f>
        <v>44030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45000</v>
      </c>
      <c r="G23" s="11">
        <v>45000</v>
      </c>
      <c r="H23" s="11">
        <v>45000</v>
      </c>
      <c r="I23" s="11">
        <v>45000</v>
      </c>
      <c r="J23" s="11">
        <v>44030</v>
      </c>
      <c r="K23" s="11">
        <f>I23-J23</f>
        <v>970</v>
      </c>
      <c r="L23" s="11">
        <v>44030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  <c r="L24" s="9"/>
    </row>
    <row r="25" spans="1:12" x14ac:dyDescent="0.25">
      <c r="A25" s="13" t="s">
        <v>54</v>
      </c>
      <c r="B25" s="13"/>
      <c r="C25" s="13"/>
      <c r="D25" s="13"/>
      <c r="E25" s="13" t="s">
        <v>56</v>
      </c>
      <c r="F25" s="13"/>
      <c r="G25" s="13"/>
      <c r="H25" s="13"/>
      <c r="I25" s="13" t="s">
        <v>57</v>
      </c>
      <c r="J25" s="13"/>
      <c r="K25" s="13"/>
      <c r="L25" s="13"/>
    </row>
    <row r="26" spans="1:12" x14ac:dyDescent="0.25">
      <c r="A26" s="3" t="s">
        <v>55</v>
      </c>
      <c r="B26" s="3"/>
      <c r="C26" s="3"/>
      <c r="D26" s="3"/>
      <c r="E26" s="3" t="s">
        <v>56</v>
      </c>
      <c r="F26" s="3"/>
      <c r="G26" s="3"/>
      <c r="H26" s="3"/>
      <c r="I26" s="3" t="s">
        <v>58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4">
    <mergeCell ref="K6:K10"/>
    <mergeCell ref="L6:L10"/>
    <mergeCell ref="A25:D25"/>
    <mergeCell ref="A26:D26"/>
    <mergeCell ref="E25:H25"/>
    <mergeCell ref="E26:H26"/>
    <mergeCell ref="I25:L25"/>
    <mergeCell ref="I26:L2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2025-07-31T09:01:59Z</dcterms:created>
  <dcterms:modified xsi:type="dcterms:W3CDTF">2025-07-31T09:02:03Z</dcterms:modified>
</cp:coreProperties>
</file>